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<sst xmlns="http://schemas.openxmlformats.org/spreadsheetml/2006/main" count="206" uniqueCount="204">
  <si>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</si>
  <si>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</si>
  <si>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</si>
  <si>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</si>
  <si>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</si>
  <si>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</si>
  <si>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</si>
  <si>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</si>
  <si>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</si>
  <si>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</si>
  <si>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</si>
  <si>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</si>
  <si>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</si>
  <si>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</si>
  <si>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</si>
  <si>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</si>
  <si>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</si>
  <si>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</si>
  <si>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</si>
  <si>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</si>
  <si>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</si>
  <si>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</si>
  <si>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</si>
  <si>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</si>
  <si>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</si>
  <si>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</si>
  <si>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</si>
  <si>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</si>
  <si>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</si>
  <si>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</si>
  <si>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</si>
  <si>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</si>
  <si>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</si>
  <si>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</si>
  <si>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</si>
  <si>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</si>
  <si>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</si>
  <si>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</si>
  <si>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</si>
  <si>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</si>
  <si>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</si>
  <si>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</si>
  <si>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</si>
  <si>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</si>
  <si>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</si>
  <si>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</si>
  <si>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</si>
  <si>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</si>
  <si>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</si>
  <si>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</si>
  <si>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</si>
  <si>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</si>
  <si>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</si>
  <si>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</si>
  <si>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</si>
  <si>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</si>
  <si>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</si>
  <si>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</si>
  <si>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</si>
  <si>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</si>
  <si>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</si>
  <si>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</si>
  <si>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</si>
  <si>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</si>
  <si>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</si>
  <si>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</si>
  <si>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</si>
  <si>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</si>
  <si>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</si>
  <si>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</si>
  <si>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</si>
  <si>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</si>
  <si>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</si>
  <si>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</si>
  <si>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</si>
  <si>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</si>
  <si>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</si>
  <si>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</si>
  <si>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</si>
  <si>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</si>
  <si>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</si>
  <si>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</si>
  <si>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</si>
  <si>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</si>
  <si>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</si>
  <si>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</si>
  <si>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</si>
  <si>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</si>
  <si>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</si>
  <si>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</si>
  <si>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</si>
  <si>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</si>
  <si>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</si>
  <si>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</si>
  <si>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</si>
  <si>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</si>
  <si>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</si>
  <si>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</si>
  <si>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</si>
  <si>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</si>
  <si>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</si>
  <si>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</si>
  <si>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</si>
  <si>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</si>
  <si>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</si>
  <si>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</si>
  <si>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</si>
  <si>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</si>
  <si>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</si>
  <si>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</si>
  <si>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</si>
  <si>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</si>
  <si>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</si>
  <si>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</si>
  <si>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</si>
  <si>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</si>
  <si>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</si>
  <si>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</si>
  <si>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</si>
  <si>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</si>
  <si>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</si>
  <si>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</si>
  <si>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</si>
  <si>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</si>
  <si>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</si>
  <si>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</si>
  <si>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</si>
  <si>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</si>
  <si>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</si>
  <si>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</si>
  <si>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</si>
  <si>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</si>
  <si>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</si>
  <si>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</si>
  <si>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</si>
  <si>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</si>
  <si>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</si>
  <si>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</si>
  <si>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</si>
  <si>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</si>
  <si>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</si>
  <si>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</si>
  <si>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</si>
  <si>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</si>
  <si>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</si>
  <si>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</si>
  <si>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</si>
  <si>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</si>
  <si>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</si>
  <si>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</si>
  <si>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</si>
  <si>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</si>
  <si>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</si>
  <si>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</si>
  <si>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</si>
  <si>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</si>
  <si>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</si>
  <si>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</si>
  <si>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</si>
  <si>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</si>
  <si>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</si>
  <si>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</si>
  <si>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</si>
  <si>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</si>
  <si>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</si>
  <si>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</si>
  <si>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</si>
  <si>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</si>
  <si>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</si>
  <si>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</si>
  <si>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</si>
  <si>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</si>
  <si>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</si>
  <si>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</si>
  <si>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</si>
  <si>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</si>
  <si>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</si>
  <si>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</si>
  <si>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</si>
  <si>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</si>
  <si>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</si>
  <si>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</si>
  <si>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</si>
  <si>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</si>
  <si>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</si>
  <si>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</si>
  <si>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</si>
  <si>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</si>
  <si>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</si>
  <si>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</si>
  <si>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</si>
  <si>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</si>
  <si>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</si>
  <si>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</si>
  <si>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</si>
  <si>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</si>
  <si>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</si>
  <si>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</si>
  <si>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</si>
  <si>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</si>
  <si>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</si>
  <si>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</si>
  <si>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AL-JANUOB FILTERS MANUFACTURING</t>
  </si>
  <si>
    <t>الجنوب لصناعة الفلاتر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</si>
</sst>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5" sqref="I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2.1</v>
      </c>
      <c r="F6" s="13">
        <v>2.23</v>
      </c>
      <c r="G6" s="13">
        <v>3.04</v>
      </c>
      <c r="H6" s="13">
        <v>3.09</v>
      </c>
      <c r="I6" s="4" t="s">
        <v>139</v>
      </c>
    </row>
    <row r="7" spans="4:9" ht="20.100000000000001" customHeight="1">
      <c r="D7" s="10" t="s">
        <v>126</v>
      </c>
      <c r="E7" s="14">
        <v>6764.35</v>
      </c>
      <c r="F7" s="14">
        <v>85504.53</v>
      </c>
      <c r="G7" s="14">
        <v>1421962.95</v>
      </c>
      <c r="H7" s="14">
        <v>9787761.2200000007</v>
      </c>
      <c r="I7" s="4" t="s">
        <v>140</v>
      </c>
    </row>
    <row r="8" spans="4:9" ht="20.100000000000001" customHeight="1">
      <c r="D8" s="10" t="s">
        <v>25</v>
      </c>
      <c r="E8" s="14">
        <v>3105</v>
      </c>
      <c r="F8" s="14">
        <v>34627</v>
      </c>
      <c r="G8" s="14">
        <v>446432</v>
      </c>
      <c r="H8" s="14">
        <v>4364557</v>
      </c>
      <c r="I8" s="4" t="s">
        <v>1</v>
      </c>
    </row>
    <row r="9" spans="4:9" ht="20.100000000000001" customHeight="1">
      <c r="D9" s="10" t="s">
        <v>26</v>
      </c>
      <c r="E9" s="14">
        <v>67</v>
      </c>
      <c r="F9" s="14">
        <v>121</v>
      </c>
      <c r="G9" s="14">
        <v>172</v>
      </c>
      <c r="H9" s="14">
        <v>5058</v>
      </c>
      <c r="I9" s="4" t="s">
        <v>2</v>
      </c>
    </row>
    <row r="10" spans="4:9" ht="20.100000000000001" customHeight="1">
      <c r="D10" s="10" t="s">
        <v>27</v>
      </c>
      <c r="E10" s="14">
        <v>1886153</v>
      </c>
      <c r="F10" s="14">
        <v>1886153</v>
      </c>
      <c r="G10" s="14">
        <v>1886150</v>
      </c>
      <c r="H10" s="14">
        <v>1514627</v>
      </c>
      <c r="I10" s="4" t="s">
        <v>24</v>
      </c>
    </row>
    <row r="11" spans="4:9" ht="20.100000000000001" customHeight="1">
      <c r="D11" s="10" t="s">
        <v>127</v>
      </c>
      <c r="E11" s="14">
        <v>3960921.3</v>
      </c>
      <c r="F11" s="14">
        <v>4206121.1900000004</v>
      </c>
      <c r="G11" s="14">
        <v>5733896</v>
      </c>
      <c r="H11" s="14">
        <v>4680197.43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145794</v>
      </c>
      <c r="F16" s="56">
        <v>18445</v>
      </c>
      <c r="G16" s="56">
        <v>27651</v>
      </c>
      <c r="H16" s="56">
        <v>5126</v>
      </c>
      <c r="I16" s="3" t="s">
        <v>58</v>
      </c>
    </row>
    <row r="17" spans="4:9" ht="20.100000000000001" customHeight="1">
      <c r="D17" s="10" t="s">
        <v>128</v>
      </c>
      <c r="E17" s="57">
        <v>621463</v>
      </c>
      <c r="F17" s="57">
        <v>559703</v>
      </c>
      <c r="G17" s="57">
        <v>979244</v>
      </c>
      <c r="H17" s="57">
        <v>611771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62881</v>
      </c>
      <c r="F19" s="57">
        <v>135865</v>
      </c>
      <c r="G19" s="57">
        <v>109043</v>
      </c>
      <c r="H19" s="57">
        <v>23517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818131</v>
      </c>
      <c r="F21" s="57">
        <v>1270476</v>
      </c>
      <c r="G21" s="57">
        <v>1322597</v>
      </c>
      <c r="H21" s="57">
        <v>1106408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1763601</v>
      </c>
      <c r="F23" s="57">
        <v>2048831</v>
      </c>
      <c r="G23" s="57">
        <v>2518818</v>
      </c>
      <c r="H23" s="57">
        <v>1875060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1126608</v>
      </c>
      <c r="F25" s="57">
        <v>1218344</v>
      </c>
      <c r="G25" s="57">
        <v>1306341</v>
      </c>
      <c r="H25" s="57">
        <v>1391846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1126608</v>
      </c>
      <c r="F28" s="57">
        <v>1218344</v>
      </c>
      <c r="G28" s="57">
        <v>1306341</v>
      </c>
      <c r="H28" s="57">
        <v>1391846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2890209</v>
      </c>
      <c r="F30" s="58">
        <v>3267175</v>
      </c>
      <c r="G30" s="58">
        <v>3825159</v>
      </c>
      <c r="H30" s="58">
        <v>3266906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229765</v>
      </c>
      <c r="F35" s="56">
        <v>159335</v>
      </c>
      <c r="G35" s="56">
        <v>452425</v>
      </c>
      <c r="H35" s="56">
        <v>145519</v>
      </c>
      <c r="I35" s="3" t="s">
        <v>150</v>
      </c>
    </row>
    <row r="36" spans="4:9" ht="20.100000000000001" customHeight="1">
      <c r="D36" s="10" t="s">
        <v>101</v>
      </c>
      <c r="E36" s="57">
        <v>268892</v>
      </c>
      <c r="F36" s="57">
        <v>327976</v>
      </c>
      <c r="G36" s="57">
        <v>307509</v>
      </c>
      <c r="H36" s="57">
        <v>455478</v>
      </c>
      <c r="I36" s="4" t="s">
        <v>151</v>
      </c>
    </row>
    <row r="37" spans="4:9" ht="20.100000000000001" customHeight="1">
      <c r="D37" s="10" t="s">
        <v>102</v>
      </c>
      <c r="E37" s="57">
        <v>261800</v>
      </c>
      <c r="F37" s="57">
        <v>124000</v>
      </c>
      <c r="G37" s="57">
        <v>100000</v>
      </c>
      <c r="H37" s="57">
        <v>311450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902766</v>
      </c>
      <c r="F39" s="57">
        <v>774374</v>
      </c>
      <c r="G39" s="57">
        <v>944099</v>
      </c>
      <c r="H39" s="57">
        <v>1018881</v>
      </c>
      <c r="I39" s="4" t="s">
        <v>86</v>
      </c>
    </row>
    <row r="40" spans="4:9" ht="20.100000000000001" customHeight="1">
      <c r="D40" s="10" t="s">
        <v>105</v>
      </c>
      <c r="E40" s="57">
        <v>120146</v>
      </c>
      <c r="F40" s="57">
        <v>223192</v>
      </c>
      <c r="G40" s="57">
        <v>335420</v>
      </c>
      <c r="H40" s="57">
        <v>416079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1022912</v>
      </c>
      <c r="F43" s="58">
        <v>997566</v>
      </c>
      <c r="G43" s="58">
        <v>1279519</v>
      </c>
      <c r="H43" s="58">
        <v>1434960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1886153</v>
      </c>
      <c r="F46" s="56">
        <v>1886153</v>
      </c>
      <c r="G46" s="56">
        <v>2000000</v>
      </c>
      <c r="H46" s="56">
        <v>2000000</v>
      </c>
      <c r="I46" s="3" t="s">
        <v>5</v>
      </c>
    </row>
    <row r="47" spans="4:9" ht="20.100000000000001" customHeight="1">
      <c r="D47" s="10" t="s">
        <v>31</v>
      </c>
      <c r="E47" s="57">
        <v>1886153</v>
      </c>
      <c r="F47" s="57">
        <v>1886153</v>
      </c>
      <c r="G47" s="57">
        <v>1886150</v>
      </c>
      <c r="H47" s="57">
        <v>1514627</v>
      </c>
      <c r="I47" s="4" t="s">
        <v>6</v>
      </c>
    </row>
    <row r="48" spans="4:9" ht="20.100000000000001" customHeight="1">
      <c r="D48" s="10" t="s">
        <v>130</v>
      </c>
      <c r="E48" s="57">
        <v>1886153</v>
      </c>
      <c r="F48" s="57">
        <v>1886153</v>
      </c>
      <c r="G48" s="57">
        <v>1886150</v>
      </c>
      <c r="H48" s="57">
        <v>1514627</v>
      </c>
      <c r="I48" s="4" t="s">
        <v>7</v>
      </c>
    </row>
    <row r="49" spans="4:9" ht="20.100000000000001" customHeight="1">
      <c r="D49" s="10" t="s">
        <v>73</v>
      </c>
      <c r="E49" s="57">
        <v>115116</v>
      </c>
      <c r="F49" s="57">
        <v>115116</v>
      </c>
      <c r="G49" s="57">
        <v>115116</v>
      </c>
      <c r="H49" s="57">
        <v>86092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92882</v>
      </c>
      <c r="F52" s="57">
        <v>92882</v>
      </c>
      <c r="G52" s="57">
        <v>92881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200000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-226854</v>
      </c>
      <c r="F58" s="57">
        <v>175458</v>
      </c>
      <c r="G58" s="57">
        <v>251493</v>
      </c>
      <c r="H58" s="57">
        <v>231227</v>
      </c>
      <c r="I58" s="4" t="s">
        <v>155</v>
      </c>
    </row>
    <row r="59" spans="4:9" ht="20.100000000000001" customHeight="1">
      <c r="D59" s="10" t="s">
        <v>38</v>
      </c>
      <c r="E59" s="57">
        <v>1867297</v>
      </c>
      <c r="F59" s="57">
        <v>2269609</v>
      </c>
      <c r="G59" s="57">
        <v>2545640</v>
      </c>
      <c r="H59" s="57">
        <v>1831946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2890209</v>
      </c>
      <c r="F61" s="58">
        <v>3267175</v>
      </c>
      <c r="G61" s="58">
        <v>3825159</v>
      </c>
      <c r="H61" s="58">
        <v>3266906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920891</v>
      </c>
      <c r="F65" s="56">
        <v>895844</v>
      </c>
      <c r="G65" s="56">
        <v>1629434</v>
      </c>
      <c r="H65" s="56">
        <v>1246461</v>
      </c>
      <c r="I65" s="3" t="s">
        <v>88</v>
      </c>
    </row>
    <row r="66" spans="4:9" ht="20.100000000000001" customHeight="1">
      <c r="D66" s="10" t="s">
        <v>110</v>
      </c>
      <c r="E66" s="57">
        <v>911417</v>
      </c>
      <c r="F66" s="57">
        <v>669375</v>
      </c>
      <c r="G66" s="57">
        <v>970310</v>
      </c>
      <c r="H66" s="57">
        <v>650671</v>
      </c>
      <c r="I66" s="4" t="s">
        <v>89</v>
      </c>
    </row>
    <row r="67" spans="4:9" ht="20.100000000000001" customHeight="1">
      <c r="D67" s="10" t="s">
        <v>132</v>
      </c>
      <c r="E67" s="57">
        <v>9474</v>
      </c>
      <c r="F67" s="57">
        <v>226469</v>
      </c>
      <c r="G67" s="57">
        <v>659124</v>
      </c>
      <c r="H67" s="57">
        <v>595790</v>
      </c>
      <c r="I67" s="4" t="s">
        <v>90</v>
      </c>
    </row>
    <row r="68" spans="4:9" ht="20.100000000000001" customHeight="1">
      <c r="D68" s="10" t="s">
        <v>111</v>
      </c>
      <c r="E68" s="57">
        <v>158222</v>
      </c>
      <c r="F68" s="57">
        <v>171051</v>
      </c>
      <c r="G68" s="57">
        <v>182050</v>
      </c>
      <c r="H68" s="57">
        <v>153411</v>
      </c>
      <c r="I68" s="4" t="s">
        <v>91</v>
      </c>
    </row>
    <row r="69" spans="4:9" ht="20.100000000000001" customHeight="1">
      <c r="D69" s="10" t="s">
        <v>112</v>
      </c>
      <c r="E69" s="57">
        <v>55629</v>
      </c>
      <c r="F69" s="57">
        <v>67479</v>
      </c>
      <c r="G69" s="57">
        <v>99870</v>
      </c>
      <c r="H69" s="57">
        <v>87886</v>
      </c>
      <c r="I69" s="4" t="s">
        <v>92</v>
      </c>
    </row>
    <row r="70" spans="4:9" ht="20.100000000000001" customHeight="1">
      <c r="D70" s="10" t="s">
        <v>113</v>
      </c>
      <c r="E70" s="57">
        <v>148133</v>
      </c>
      <c r="F70" s="57">
        <v>0</v>
      </c>
      <c r="G70" s="57">
        <v>155205</v>
      </c>
      <c r="H70" s="57">
        <v>145359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-204377</v>
      </c>
      <c r="F72" s="57">
        <v>-12061</v>
      </c>
      <c r="G72" s="57">
        <v>377204</v>
      </c>
      <c r="H72" s="57">
        <v>354493</v>
      </c>
      <c r="I72" s="4" t="s">
        <v>95</v>
      </c>
    </row>
    <row r="73" spans="4:9" ht="20.100000000000001" customHeight="1">
      <c r="D73" s="10" t="s">
        <v>116</v>
      </c>
      <c r="E73" s="57">
        <v>5965</v>
      </c>
      <c r="F73" s="57">
        <v>2759</v>
      </c>
      <c r="G73" s="57">
        <v>3372</v>
      </c>
      <c r="H73" s="57">
        <v>4098</v>
      </c>
      <c r="I73" s="4" t="s">
        <v>63</v>
      </c>
    </row>
    <row r="74" spans="4:9" ht="20.100000000000001" customHeight="1">
      <c r="D74" s="10" t="s">
        <v>117</v>
      </c>
      <c r="E74" s="57">
        <v>122144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-320556</v>
      </c>
      <c r="F75" s="57">
        <v>-9302</v>
      </c>
      <c r="G75" s="57">
        <v>380576</v>
      </c>
      <c r="H75" s="57">
        <v>358591</v>
      </c>
      <c r="I75" s="4" t="s">
        <v>96</v>
      </c>
    </row>
    <row r="76" spans="4:9" ht="20.100000000000001" customHeight="1">
      <c r="D76" s="10" t="s">
        <v>118</v>
      </c>
      <c r="E76" s="57">
        <v>73175</v>
      </c>
      <c r="F76" s="57">
        <v>66733</v>
      </c>
      <c r="G76" s="57">
        <v>90336</v>
      </c>
      <c r="H76" s="57">
        <v>97811</v>
      </c>
      <c r="I76" s="4" t="s">
        <v>97</v>
      </c>
    </row>
    <row r="77" spans="4:9" ht="20.100000000000001" customHeight="1">
      <c r="D77" s="10" t="s">
        <v>190</v>
      </c>
      <c r="E77" s="57">
        <v>-393731</v>
      </c>
      <c r="F77" s="57">
        <v>-76035</v>
      </c>
      <c r="G77" s="57">
        <v>290240</v>
      </c>
      <c r="H77" s="57">
        <f>+H75-H76</f>
        <v>260780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8447</v>
      </c>
      <c r="H78" s="57">
        <v>7076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8029</v>
      </c>
      <c r="H80" s="57">
        <v>7220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24474</v>
      </c>
      <c r="H81" s="57">
        <v>22040</v>
      </c>
      <c r="I81" s="50" t="s">
        <v>196</v>
      </c>
    </row>
    <row r="82" spans="4:9" ht="20.100000000000001" customHeight="1">
      <c r="D82" s="10" t="s">
        <v>187</v>
      </c>
      <c r="E82" s="57">
        <v>-393731</v>
      </c>
      <c r="F82" s="57">
        <v>-76035</v>
      </c>
      <c r="G82" s="57">
        <v>249290</v>
      </c>
      <c r="H82" s="57">
        <v>224444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-393731</v>
      </c>
      <c r="F84" s="58">
        <v>-76035</v>
      </c>
      <c r="G84" s="58">
        <v>249290</v>
      </c>
      <c r="H84" s="58">
        <v>224444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18445</v>
      </c>
      <c r="F88" s="56">
        <v>27651</v>
      </c>
      <c r="G88" s="56">
        <v>5126</v>
      </c>
      <c r="H88" s="56">
        <v>8546</v>
      </c>
      <c r="I88" s="3" t="s">
        <v>16</v>
      </c>
    </row>
    <row r="89" spans="4:9" ht="20.100000000000001" customHeight="1">
      <c r="D89" s="10" t="s">
        <v>43</v>
      </c>
      <c r="E89" s="57">
        <v>208076</v>
      </c>
      <c r="F89" s="57">
        <v>317554</v>
      </c>
      <c r="G89" s="57">
        <v>67899</v>
      </c>
      <c r="H89" s="57">
        <v>-90296</v>
      </c>
      <c r="I89" s="4" t="s">
        <v>17</v>
      </c>
    </row>
    <row r="90" spans="4:9" ht="20.100000000000001" customHeight="1">
      <c r="D90" s="10" t="s">
        <v>44</v>
      </c>
      <c r="E90" s="57">
        <v>-56397</v>
      </c>
      <c r="F90" s="57">
        <v>-59003</v>
      </c>
      <c r="G90" s="57">
        <v>-69700</v>
      </c>
      <c r="H90" s="57">
        <v>-130293</v>
      </c>
      <c r="I90" s="4" t="s">
        <v>18</v>
      </c>
    </row>
    <row r="91" spans="4:9" ht="20.100000000000001" customHeight="1">
      <c r="D91" s="10" t="s">
        <v>45</v>
      </c>
      <c r="E91" s="57">
        <v>-24330</v>
      </c>
      <c r="F91" s="57">
        <v>-267757</v>
      </c>
      <c r="G91" s="57">
        <v>24326</v>
      </c>
      <c r="H91" s="57">
        <v>217169</v>
      </c>
      <c r="I91" s="4" t="s">
        <v>19</v>
      </c>
    </row>
    <row r="92" spans="4:9" ht="20.100000000000001" customHeight="1">
      <c r="D92" s="21" t="s">
        <v>47</v>
      </c>
      <c r="E92" s="58">
        <v>145794</v>
      </c>
      <c r="F92" s="58">
        <v>18445</v>
      </c>
      <c r="G92" s="58">
        <v>27651</v>
      </c>
      <c r="H92" s="58">
        <v>5126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0.16462079163249216</v>
      </c>
      <c r="F96" s="22">
        <f>+F8*100/F10</f>
        <v>1.8358531890042855</v>
      </c>
      <c r="G96" s="22">
        <f>+G8*100/G10</f>
        <v>23.668955279272591</v>
      </c>
      <c r="H96" s="22">
        <f>+H8*100/H10</f>
        <v>288.16051740791625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-0.20874817684461441</v>
      </c>
      <c r="F97" s="13">
        <f>+F84/F10</f>
        <v>-4.0312212211840712E-2</v>
      </c>
      <c r="G97" s="13">
        <f>+G84/G10</f>
        <v>0.13216870344352252</v>
      </c>
      <c r="H97" s="13">
        <f>+H84/H10</f>
        <v>0.14818433845428611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0.10603610529385256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0.99000293189364807</v>
      </c>
      <c r="F99" s="13">
        <f>+F59/F10</f>
        <v>1.203300580599771</v>
      </c>
      <c r="G99" s="13">
        <f>+G59/G10</f>
        <v>1.3496487554012142</v>
      </c>
      <c r="H99" s="13">
        <f>+H59/H10</f>
        <v>1.2095030657713086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-10.059968100048001</v>
      </c>
      <c r="F100" s="13">
        <f>+F11/F84</f>
        <v>-55.318224370355765</v>
      </c>
      <c r="G100" s="13">
        <f>+G11/G84</f>
        <v>23.000906574672069</v>
      </c>
      <c r="H100" s="13">
        <f>+H11/H84</f>
        <v>20.852406079021936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3.4880297794030448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80.227847085723454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2.1212058392424984</v>
      </c>
      <c r="F103" s="23">
        <f>+F11/F59</f>
        <v>1.8532360375729919</v>
      </c>
      <c r="G103" s="23">
        <f>+G11/G59</f>
        <v>2.252437893810594</v>
      </c>
      <c r="H103" s="23">
        <f>+H11/H59</f>
        <v>2.5547682246092407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1.0287862515759194</v>
      </c>
      <c r="F105" s="30">
        <f>+F67*100/F65</f>
        <v>25.279959457226926</v>
      </c>
      <c r="G105" s="30">
        <f>+G67*100/G65</f>
        <v>40.451101425402932</v>
      </c>
      <c r="H105" s="30">
        <f>+H67*100/H65</f>
        <v>47.798527190180842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-34.809331397526961</v>
      </c>
      <c r="F106" s="31">
        <f>+F75*100/F65</f>
        <v>-1.0383504270832868</v>
      </c>
      <c r="G106" s="31">
        <f>+G75*100/G65</f>
        <v>23.356331094109979</v>
      </c>
      <c r="H106" s="31">
        <f>+H75*100/H65</f>
        <v>28.768730028456567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-42.755440111804766</v>
      </c>
      <c r="F107" s="31">
        <f>+F82*100/F65</f>
        <v>-8.4875268461919706</v>
      </c>
      <c r="G107" s="31">
        <f>+G82*100/G65</f>
        <v>15.299177505808766</v>
      </c>
      <c r="H107" s="31">
        <f>+H82*100/H65</f>
        <v>18.00650000280795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-11.091101024181988</v>
      </c>
      <c r="F108" s="31">
        <f>(F82+F76)*100/F30</f>
        <v>-0.28471079755446221</v>
      </c>
      <c r="G108" s="31">
        <f>(G82+G76)*100/G30</f>
        <v>8.8787420339912675</v>
      </c>
      <c r="H108" s="31">
        <f>(H82+H76)*100/H30</f>
        <v>9.864226274034209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-21.085611983524849</v>
      </c>
      <c r="F109" s="29">
        <f>+F84*100/F59</f>
        <v>-3.3501365213127019</v>
      </c>
      <c r="G109" s="29">
        <f>+G84*100/G59</f>
        <v>9.7928222372370008</v>
      </c>
      <c r="H109" s="29">
        <f>+H84*100/H59</f>
        <v>12.251671173713635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35.392319378979167</v>
      </c>
      <c r="F111" s="22">
        <f>+F43*100/F30</f>
        <v>30.532983387789145</v>
      </c>
      <c r="G111" s="22">
        <f>+G43*100/G30</f>
        <v>33.450086649992848</v>
      </c>
      <c r="H111" s="22">
        <f>+H43*100/H30</f>
        <v>43.924128824031058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64.607680621020833</v>
      </c>
      <c r="F112" s="13">
        <f>+F59*100/F30</f>
        <v>69.467016612210855</v>
      </c>
      <c r="G112" s="13">
        <f>+G59*100/G30</f>
        <v>66.549913350007145</v>
      </c>
      <c r="H112" s="13">
        <f>+H59*100/H30</f>
        <v>56.075871175968942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-4.3806764605398021</v>
      </c>
      <c r="F113" s="23">
        <f>+F75/F76</f>
        <v>-0.13939130565087737</v>
      </c>
      <c r="G113" s="23">
        <f>+G75/G76</f>
        <v>4.2128940843074743</v>
      </c>
      <c r="H113" s="23">
        <f>+H75/H76</f>
        <v>3.6661622925846786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0.31862436245960069</v>
      </c>
      <c r="F115" s="22">
        <f>+F65/F30</f>
        <v>0.27419529103889445</v>
      </c>
      <c r="G115" s="22">
        <f>+G65/G30</f>
        <v>0.425978109668121</v>
      </c>
      <c r="H115" s="22">
        <f>+H65/H30</f>
        <v>0.38154174010516373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0.81740143865479387</v>
      </c>
      <c r="F116" s="13">
        <f>+F65/F28</f>
        <v>0.7352964351611696</v>
      </c>
      <c r="G116" s="13">
        <f>+G65/G28</f>
        <v>1.2473266934131286</v>
      </c>
      <c r="H116" s="13">
        <f>+H65/H28</f>
        <v>0.89554519681056666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1.0697648213653024</v>
      </c>
      <c r="F117" s="23">
        <f>+F65/F120</f>
        <v>0.70292210721899606</v>
      </c>
      <c r="G117" s="23">
        <f>+G65/G120</f>
        <v>1.0347458816461859</v>
      </c>
      <c r="H117" s="23">
        <f>+H65/H120</f>
        <v>1.4558415938723095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1.9535527478881571</v>
      </c>
      <c r="F119" s="59">
        <f>+F23/F39</f>
        <v>2.6457900187764567</v>
      </c>
      <c r="G119" s="59">
        <f>+G23/G39</f>
        <v>2.6679596101680016</v>
      </c>
      <c r="H119" s="59">
        <f>+H23/H39</f>
        <v>1.840313049315867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860835</v>
      </c>
      <c r="F120" s="58">
        <f>+F23-F39</f>
        <v>1274457</v>
      </c>
      <c r="G120" s="58">
        <f>+G23-G39</f>
        <v>1574719</v>
      </c>
      <c r="H120" s="58">
        <f>+H23-H39</f>
        <v>856179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2012-05-17T10:13:45Z</dcterms:modified>
</cp:coreProperties>
</file>